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CUENTA PUBLICA JUNIO 2021\PORTAL\"/>
    </mc:Choice>
  </mc:AlternateContent>
  <bookViews>
    <workbookView xWindow="0" yWindow="0" windowWidth="28800" windowHeight="12132" tabRatio="885"/>
  </bookViews>
  <sheets>
    <sheet name="CA" sheetId="4" r:id="rId1"/>
  </sheets>
  <calcPr calcId="162913"/>
</workbook>
</file>

<file path=xl/calcChain.xml><?xml version="1.0" encoding="utf-8"?>
<calcChain xmlns="http://schemas.openxmlformats.org/spreadsheetml/2006/main">
  <c r="F7" i="4" l="1"/>
  <c r="H7" i="4"/>
  <c r="H8" i="4"/>
  <c r="H9" i="4"/>
  <c r="H10" i="4"/>
  <c r="H11" i="4"/>
  <c r="D7" i="4"/>
  <c r="D8" i="4"/>
  <c r="D9" i="4"/>
  <c r="D6" i="4"/>
  <c r="G39" i="4" l="1"/>
  <c r="F39" i="4"/>
  <c r="D39" i="4"/>
  <c r="E38" i="4"/>
  <c r="H38" i="4" s="1"/>
  <c r="E37" i="4"/>
  <c r="H37" i="4" s="1"/>
  <c r="E36" i="4"/>
  <c r="H36" i="4" s="1"/>
  <c r="E35" i="4"/>
  <c r="H35" i="4" s="1"/>
  <c r="E34" i="4"/>
  <c r="H34" i="4" s="1"/>
  <c r="E33" i="4"/>
  <c r="H33" i="4" s="1"/>
  <c r="C39" i="4"/>
  <c r="G25" i="4"/>
  <c r="F25" i="4"/>
  <c r="E23" i="4"/>
  <c r="H23" i="4" s="1"/>
  <c r="E22" i="4"/>
  <c r="H22" i="4" s="1"/>
  <c r="E21" i="4"/>
  <c r="H21" i="4" s="1"/>
  <c r="D25" i="4"/>
  <c r="C25" i="4"/>
  <c r="E12" i="4"/>
  <c r="H12" i="4" s="1"/>
  <c r="E11" i="4"/>
  <c r="E10" i="4"/>
  <c r="H6" i="4"/>
  <c r="G14" i="4"/>
  <c r="F14" i="4"/>
  <c r="D14" i="4"/>
  <c r="C14" i="4"/>
  <c r="H25" i="4" l="1"/>
  <c r="H39" i="4"/>
  <c r="E25" i="4"/>
  <c r="E39" i="4"/>
  <c r="H14" i="4"/>
  <c r="E14" i="4"/>
</calcChain>
</file>

<file path=xl/sharedStrings.xml><?xml version="1.0" encoding="utf-8"?>
<sst xmlns="http://schemas.openxmlformats.org/spreadsheetml/2006/main" count="55" uniqueCount="32">
  <si>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</si>
  <si>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</si>
  <si>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</si>
  <si>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</si>
  <si>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</si>
  <si>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</si>
  <si>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</si>
  <si>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</si>
  <si>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</si>
  <si>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</si>
  <si>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</si>
  <si>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</si>
  <si>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</si>
  <si>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</si>
  <si>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</si>
  <si>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</si>
  <si>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</si>
  <si>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</si>
  <si>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</si>
  <si>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</si>
  <si>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</si>
  <si>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</si>
  <si>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</si>
  <si>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</si>
  <si>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</si>
  <si>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</si>
  <si>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0101 DIRECCIÓN GENERAL</t>
  </si>
  <si>
    <t>0201 SUBDIRECCIÓN ACADÉMICA</t>
  </si>
  <si>
    <t>0301 SUBDIRECCIÓN DE PLANEACIÓN Y VINCUL</t>
  </si>
  <si>
    <t>0401 SUBDIRECCIÓN DE FINANZAS Y ADMINIST</t>
  </si>
  <si>
    <t>INSTITUTO TECNOLOGICO SUPERIOR DE SALVATIERRA
Estado Analítico del Ejercicio del Presupuesto de Egresos
Clasificación Administrativa (Sector Paraestatal)
Del 1 de Enero al 31 de Marzo de 2021</t>
  </si>
  <si>
    <t>INSTITUTO TECNOLOGICO SUPERIOR DE SALVATIERRA
Estado Analítico del Ejercicio del Presupuesto de Egresos
Clasificación Administrativa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</si>
</sst>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4" fontId="2" fillId="0" borderId="11" xfId="9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7" xfId="0" applyNumberFormat="1" applyFont="1" applyFill="1" applyBorder="1" applyProtection="1">
      <protection locked="0"/>
    </xf>
    <xf numFmtId="4" fontId="0" fillId="0" borderId="0" xfId="0" applyNumberFormat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topLeftCell="A31" workbookViewId="0">
      <selection activeCell="B35" sqref="B35"/>
    </sheetView>
  </sheetViews>
  <sheetFormatPr baseColWidth="10" defaultColWidth="12" defaultRowHeight="10.199999999999999" x14ac:dyDescent="0.2"/>
  <cols>
    <col min="1" max="1" width="1.28515625" style="1" customWidth="1"/>
    <col min="2" max="2" width="62.85546875" style="1" customWidth="1"/>
    <col min="3" max="8" width="18.28515625" style="1" customWidth="1"/>
    <col min="9" max="16384" width="12" style="1"/>
  </cols>
  <sheetData>
    <row r="1" spans="1:8" ht="45" customHeight="1" x14ac:dyDescent="0.2">
      <c r="A1" s="16" t="s">
        <v>31</v>
      </c>
      <c r="B1" s="17"/>
      <c r="C1" s="17"/>
      <c r="D1" s="17"/>
      <c r="E1" s="17"/>
      <c r="F1" s="17"/>
      <c r="G1" s="17"/>
      <c r="H1" s="18"/>
    </row>
    <row r="2" spans="1:8" x14ac:dyDescent="0.2">
      <c r="A2" s="21" t="s">
        <v>13</v>
      </c>
      <c r="B2" s="22"/>
      <c r="C2" s="16" t="s">
        <v>19</v>
      </c>
      <c r="D2" s="17"/>
      <c r="E2" s="17"/>
      <c r="F2" s="17"/>
      <c r="G2" s="18"/>
      <c r="H2" s="19" t="s">
        <v>18</v>
      </c>
    </row>
    <row r="3" spans="1:8" ht="24.9" customHeight="1" x14ac:dyDescent="0.2">
      <c r="A3" s="23"/>
      <c r="B3" s="24"/>
      <c r="C3" s="4" t="s">
        <v>14</v>
      </c>
      <c r="D3" s="4" t="s">
        <v>20</v>
      </c>
      <c r="E3" s="4" t="s">
        <v>15</v>
      </c>
      <c r="F3" s="4" t="s">
        <v>16</v>
      </c>
      <c r="G3" s="4" t="s">
        <v>17</v>
      </c>
      <c r="H3" s="20"/>
    </row>
    <row r="4" spans="1:8" x14ac:dyDescent="0.2">
      <c r="A4" s="25"/>
      <c r="B4" s="26"/>
      <c r="C4" s="5">
        <v>1</v>
      </c>
      <c r="D4" s="5">
        <v>2</v>
      </c>
      <c r="E4" s="5" t="s">
        <v>21</v>
      </c>
      <c r="F4" s="5">
        <v>4</v>
      </c>
      <c r="G4" s="5">
        <v>5</v>
      </c>
      <c r="H4" s="5" t="s">
        <v>22</v>
      </c>
    </row>
    <row r="5" spans="1:8" x14ac:dyDescent="0.2">
      <c r="A5" s="10"/>
      <c r="B5" s="8"/>
      <c r="C5" s="12"/>
      <c r="D5" s="12"/>
      <c r="E5" s="12"/>
      <c r="F5" s="12"/>
      <c r="G5" s="12"/>
      <c r="H5" s="12"/>
    </row>
    <row r="6" spans="1:8" x14ac:dyDescent="0.2">
      <c r="A6" s="3"/>
      <c r="B6" s="7" t="s">
        <v>26</v>
      </c>
      <c r="C6" s="6">
        <v>1164253.27</v>
      </c>
      <c r="D6" s="6">
        <f>E6-C6</f>
        <v>1180389.92</v>
      </c>
      <c r="E6" s="6">
        <v>2344643.19</v>
      </c>
      <c r="F6" s="6">
        <v>916056.66</v>
      </c>
      <c r="G6" s="6">
        <v>916056.66</v>
      </c>
      <c r="H6" s="6">
        <f>E6-F6</f>
        <v>1428586.5299999998</v>
      </c>
    </row>
    <row r="7" spans="1:8" x14ac:dyDescent="0.2">
      <c r="A7" s="3"/>
      <c r="B7" s="7" t="s">
        <v>27</v>
      </c>
      <c r="C7" s="6">
        <v>15168739.289999999</v>
      </c>
      <c r="D7" s="6">
        <f t="shared" ref="D7:D9" si="0">E7-C7</f>
        <v>18439693.469999999</v>
      </c>
      <c r="E7" s="6">
        <v>33608432.759999998</v>
      </c>
      <c r="F7" s="6">
        <f>13828474.48+527396.11</f>
        <v>14355870.59</v>
      </c>
      <c r="G7" s="6">
        <v>13828474.48</v>
      </c>
      <c r="H7" s="6">
        <f t="shared" ref="H7:H11" si="1">E7-F7</f>
        <v>19252562.169999998</v>
      </c>
    </row>
    <row r="8" spans="1:8" x14ac:dyDescent="0.2">
      <c r="A8" s="3"/>
      <c r="B8" s="7" t="s">
        <v>28</v>
      </c>
      <c r="C8" s="6">
        <v>4513699.67</v>
      </c>
      <c r="D8" s="6">
        <f t="shared" si="0"/>
        <v>13450739.880000001</v>
      </c>
      <c r="E8" s="6">
        <v>17964439.550000001</v>
      </c>
      <c r="F8" s="6">
        <v>2671637.44</v>
      </c>
      <c r="G8" s="6">
        <v>2671637.44</v>
      </c>
      <c r="H8" s="6">
        <f t="shared" si="1"/>
        <v>15292802.110000001</v>
      </c>
    </row>
    <row r="9" spans="1:8" x14ac:dyDescent="0.2">
      <c r="A9" s="3"/>
      <c r="B9" s="7" t="s">
        <v>29</v>
      </c>
      <c r="C9" s="6">
        <v>1926537.77</v>
      </c>
      <c r="D9" s="6">
        <f t="shared" si="0"/>
        <v>1804952.06</v>
      </c>
      <c r="E9" s="6">
        <v>3731489.83</v>
      </c>
      <c r="F9" s="6">
        <v>1528517.63</v>
      </c>
      <c r="G9" s="6">
        <v>1528517.63</v>
      </c>
      <c r="H9" s="6">
        <f t="shared" si="1"/>
        <v>2202972.2000000002</v>
      </c>
    </row>
    <row r="10" spans="1:8" x14ac:dyDescent="0.2">
      <c r="A10" s="3"/>
      <c r="B10" s="7" t="s">
        <v>25</v>
      </c>
      <c r="C10" s="6">
        <v>0</v>
      </c>
      <c r="D10" s="6">
        <v>0</v>
      </c>
      <c r="E10" s="6">
        <f t="shared" ref="E10:E12" si="2">C10+D10</f>
        <v>0</v>
      </c>
      <c r="F10" s="6">
        <v>0</v>
      </c>
      <c r="G10" s="6">
        <v>0</v>
      </c>
      <c r="H10" s="6">
        <f t="shared" si="1"/>
        <v>0</v>
      </c>
    </row>
    <row r="11" spans="1:8" x14ac:dyDescent="0.2">
      <c r="A11" s="3"/>
      <c r="B11" s="7" t="s">
        <v>10</v>
      </c>
      <c r="C11" s="6">
        <v>0</v>
      </c>
      <c r="D11" s="6">
        <v>0</v>
      </c>
      <c r="E11" s="6">
        <f t="shared" si="2"/>
        <v>0</v>
      </c>
      <c r="F11" s="6">
        <v>0</v>
      </c>
      <c r="G11" s="6">
        <v>0</v>
      </c>
      <c r="H11" s="6">
        <f t="shared" si="1"/>
        <v>0</v>
      </c>
    </row>
    <row r="12" spans="1:8" x14ac:dyDescent="0.2">
      <c r="A12" s="3"/>
      <c r="B12" s="7" t="s">
        <v>11</v>
      </c>
      <c r="C12" s="6">
        <v>0</v>
      </c>
      <c r="D12" s="6">
        <v>0</v>
      </c>
      <c r="E12" s="6">
        <f t="shared" si="2"/>
        <v>0</v>
      </c>
      <c r="F12" s="6">
        <v>0</v>
      </c>
      <c r="G12" s="6">
        <v>0</v>
      </c>
      <c r="H12" s="6">
        <f t="shared" ref="H12" si="3">E12-F12</f>
        <v>0</v>
      </c>
    </row>
    <row r="13" spans="1:8" x14ac:dyDescent="0.2">
      <c r="A13" s="3"/>
      <c r="B13" s="7"/>
      <c r="C13" s="6"/>
      <c r="D13" s="6"/>
      <c r="E13" s="6"/>
      <c r="F13" s="6"/>
      <c r="G13" s="6"/>
      <c r="H13" s="6"/>
    </row>
    <row r="14" spans="1:8" x14ac:dyDescent="0.2">
      <c r="A14" s="9"/>
      <c r="B14" s="13" t="s">
        <v>12</v>
      </c>
      <c r="C14" s="14">
        <f t="shared" ref="C14:H14" si="4">SUM(C6:C13)</f>
        <v>22773229.999999996</v>
      </c>
      <c r="D14" s="14">
        <f t="shared" si="4"/>
        <v>34875775.330000006</v>
      </c>
      <c r="E14" s="14">
        <f t="shared" si="4"/>
        <v>57649005.329999998</v>
      </c>
      <c r="F14" s="14">
        <f t="shared" si="4"/>
        <v>19472082.32</v>
      </c>
      <c r="G14" s="14">
        <f t="shared" si="4"/>
        <v>18944686.210000001</v>
      </c>
      <c r="H14" s="14">
        <f t="shared" si="4"/>
        <v>38176923.010000005</v>
      </c>
    </row>
    <row r="16" spans="1:8" x14ac:dyDescent="0.2">
      <c r="F16" s="15"/>
    </row>
    <row r="17" spans="1:8" ht="45" customHeight="1" x14ac:dyDescent="0.2">
      <c r="A17" s="16" t="s">
        <v>31</v>
      </c>
      <c r="B17" s="17"/>
      <c r="C17" s="17"/>
      <c r="D17" s="17"/>
      <c r="E17" s="17"/>
      <c r="F17" s="17"/>
      <c r="G17" s="17"/>
      <c r="H17" s="18"/>
    </row>
    <row r="18" spans="1:8" x14ac:dyDescent="0.2">
      <c r="A18" s="21" t="s">
        <v>13</v>
      </c>
      <c r="B18" s="22"/>
      <c r="C18" s="16" t="s">
        <v>19</v>
      </c>
      <c r="D18" s="17"/>
      <c r="E18" s="17"/>
      <c r="F18" s="17"/>
      <c r="G18" s="18"/>
      <c r="H18" s="19" t="s">
        <v>18</v>
      </c>
    </row>
    <row r="19" spans="1:8" ht="20.399999999999999" x14ac:dyDescent="0.2">
      <c r="A19" s="23"/>
      <c r="B19" s="24"/>
      <c r="C19" s="4" t="s">
        <v>14</v>
      </c>
      <c r="D19" s="4" t="s">
        <v>20</v>
      </c>
      <c r="E19" s="4" t="s">
        <v>15</v>
      </c>
      <c r="F19" s="4" t="s">
        <v>16</v>
      </c>
      <c r="G19" s="4" t="s">
        <v>17</v>
      </c>
      <c r="H19" s="20"/>
    </row>
    <row r="20" spans="1:8" x14ac:dyDescent="0.2">
      <c r="A20" s="25"/>
      <c r="B20" s="26"/>
      <c r="C20" s="5">
        <v>1</v>
      </c>
      <c r="D20" s="5">
        <v>2</v>
      </c>
      <c r="E20" s="5" t="s">
        <v>21</v>
      </c>
      <c r="F20" s="5">
        <v>4</v>
      </c>
      <c r="G20" s="5">
        <v>5</v>
      </c>
      <c r="H20" s="5" t="s">
        <v>22</v>
      </c>
    </row>
    <row r="21" spans="1:8" x14ac:dyDescent="0.2">
      <c r="A21" s="3"/>
      <c r="B21" s="2" t="s">
        <v>0</v>
      </c>
      <c r="C21" s="6">
        <v>0</v>
      </c>
      <c r="D21" s="6">
        <v>0</v>
      </c>
      <c r="E21" s="6">
        <f>C21+D21</f>
        <v>0</v>
      </c>
      <c r="F21" s="6">
        <v>0</v>
      </c>
      <c r="G21" s="6">
        <v>0</v>
      </c>
      <c r="H21" s="6">
        <f>E21-F21</f>
        <v>0</v>
      </c>
    </row>
    <row r="22" spans="1:8" x14ac:dyDescent="0.2">
      <c r="A22" s="3"/>
      <c r="B22" s="2" t="s">
        <v>1</v>
      </c>
      <c r="C22" s="6">
        <v>0</v>
      </c>
      <c r="D22" s="6">
        <v>0</v>
      </c>
      <c r="E22" s="6">
        <f t="shared" ref="E22:E23" si="5">C22+D22</f>
        <v>0</v>
      </c>
      <c r="F22" s="6">
        <v>0</v>
      </c>
      <c r="G22" s="6">
        <v>0</v>
      </c>
      <c r="H22" s="6">
        <f t="shared" ref="H22:H23" si="6">E22-F22</f>
        <v>0</v>
      </c>
    </row>
    <row r="23" spans="1:8" x14ac:dyDescent="0.2">
      <c r="A23" s="3"/>
      <c r="B23" s="2" t="s">
        <v>2</v>
      </c>
      <c r="C23" s="6">
        <v>0</v>
      </c>
      <c r="D23" s="6">
        <v>0</v>
      </c>
      <c r="E23" s="6">
        <f t="shared" si="5"/>
        <v>0</v>
      </c>
      <c r="F23" s="6">
        <v>0</v>
      </c>
      <c r="G23" s="6">
        <v>0</v>
      </c>
      <c r="H23" s="6">
        <f t="shared" si="6"/>
        <v>0</v>
      </c>
    </row>
    <row r="24" spans="1:8" x14ac:dyDescent="0.2">
      <c r="A24" s="3"/>
      <c r="B24" s="2" t="s">
        <v>24</v>
      </c>
      <c r="C24" s="6">
        <v>22773229.999999996</v>
      </c>
      <c r="D24" s="6">
        <v>34875775.330000006</v>
      </c>
      <c r="E24" s="6">
        <v>57649005.329999998</v>
      </c>
      <c r="F24" s="6">
        <v>19472082.32</v>
      </c>
      <c r="G24" s="6">
        <v>18944686.210000001</v>
      </c>
      <c r="H24" s="6">
        <v>38176923.010000005</v>
      </c>
    </row>
    <row r="25" spans="1:8" x14ac:dyDescent="0.2">
      <c r="A25" s="9"/>
      <c r="B25" s="13" t="s">
        <v>12</v>
      </c>
      <c r="C25" s="14">
        <f t="shared" ref="C25:H25" si="7">SUM(C21:C24)</f>
        <v>22773229.999999996</v>
      </c>
      <c r="D25" s="14">
        <f t="shared" si="7"/>
        <v>34875775.330000006</v>
      </c>
      <c r="E25" s="14">
        <f t="shared" si="7"/>
        <v>57649005.329999998</v>
      </c>
      <c r="F25" s="14">
        <f t="shared" si="7"/>
        <v>19472082.32</v>
      </c>
      <c r="G25" s="14">
        <f t="shared" si="7"/>
        <v>18944686.210000001</v>
      </c>
      <c r="H25" s="14">
        <f t="shared" si="7"/>
        <v>38176923.010000005</v>
      </c>
    </row>
    <row r="28" spans="1:8" ht="45" customHeight="1" x14ac:dyDescent="0.2">
      <c r="A28" s="16" t="s">
        <v>30</v>
      </c>
      <c r="B28" s="17"/>
      <c r="C28" s="17"/>
      <c r="D28" s="17"/>
      <c r="E28" s="17"/>
      <c r="F28" s="17"/>
      <c r="G28" s="17"/>
      <c r="H28" s="18"/>
    </row>
    <row r="29" spans="1:8" x14ac:dyDescent="0.2">
      <c r="A29" s="21" t="s">
        <v>13</v>
      </c>
      <c r="B29" s="22"/>
      <c r="C29" s="16" t="s">
        <v>19</v>
      </c>
      <c r="D29" s="17"/>
      <c r="E29" s="17"/>
      <c r="F29" s="17"/>
      <c r="G29" s="18"/>
      <c r="H29" s="19" t="s">
        <v>18</v>
      </c>
    </row>
    <row r="30" spans="1:8" ht="20.399999999999999" x14ac:dyDescent="0.2">
      <c r="A30" s="23"/>
      <c r="B30" s="24"/>
      <c r="C30" s="4" t="s">
        <v>14</v>
      </c>
      <c r="D30" s="4" t="s">
        <v>20</v>
      </c>
      <c r="E30" s="4" t="s">
        <v>15</v>
      </c>
      <c r="F30" s="4" t="s">
        <v>16</v>
      </c>
      <c r="G30" s="4" t="s">
        <v>17</v>
      </c>
      <c r="H30" s="20"/>
    </row>
    <row r="31" spans="1:8" x14ac:dyDescent="0.2">
      <c r="A31" s="25"/>
      <c r="B31" s="26"/>
      <c r="C31" s="5">
        <v>1</v>
      </c>
      <c r="D31" s="5">
        <v>2</v>
      </c>
      <c r="E31" s="5" t="s">
        <v>21</v>
      </c>
      <c r="F31" s="5">
        <v>4</v>
      </c>
      <c r="G31" s="5">
        <v>5</v>
      </c>
      <c r="H31" s="5" t="s">
        <v>22</v>
      </c>
    </row>
    <row r="32" spans="1:8" ht="20.399999999999999" x14ac:dyDescent="0.2">
      <c r="A32" s="3"/>
      <c r="B32" s="11" t="s">
        <v>4</v>
      </c>
      <c r="C32" s="6">
        <v>22773229.999999996</v>
      </c>
      <c r="D32" s="6">
        <v>34875775.330000006</v>
      </c>
      <c r="E32" s="6">
        <v>57649005.329999998</v>
      </c>
      <c r="F32" s="6">
        <v>19472082.32</v>
      </c>
      <c r="G32" s="6">
        <v>18944686.210000001</v>
      </c>
      <c r="H32" s="6">
        <v>38176923.010000005</v>
      </c>
    </row>
    <row r="33" spans="1:8" x14ac:dyDescent="0.2">
      <c r="A33" s="3"/>
      <c r="B33" s="11" t="s">
        <v>3</v>
      </c>
      <c r="C33" s="6">
        <v>0</v>
      </c>
      <c r="D33" s="6">
        <v>0</v>
      </c>
      <c r="E33" s="6">
        <f t="shared" ref="E33:E38" si="8">C33+D33</f>
        <v>0</v>
      </c>
      <c r="F33" s="6">
        <v>0</v>
      </c>
      <c r="G33" s="6">
        <v>0</v>
      </c>
      <c r="H33" s="6">
        <f t="shared" ref="H33:H38" si="9">E33-F33</f>
        <v>0</v>
      </c>
    </row>
    <row r="34" spans="1:8" ht="20.399999999999999" x14ac:dyDescent="0.2">
      <c r="A34" s="3"/>
      <c r="B34" s="11" t="s">
        <v>5</v>
      </c>
      <c r="C34" s="6">
        <v>0</v>
      </c>
      <c r="D34" s="6">
        <v>0</v>
      </c>
      <c r="E34" s="6">
        <f t="shared" si="8"/>
        <v>0</v>
      </c>
      <c r="F34" s="6">
        <v>0</v>
      </c>
      <c r="G34" s="6">
        <v>0</v>
      </c>
      <c r="H34" s="6">
        <f t="shared" si="9"/>
        <v>0</v>
      </c>
    </row>
    <row r="35" spans="1:8" ht="20.399999999999999" x14ac:dyDescent="0.2">
      <c r="A35" s="3"/>
      <c r="B35" s="11" t="s">
        <v>7</v>
      </c>
      <c r="C35" s="6">
        <v>0</v>
      </c>
      <c r="D35" s="6">
        <v>0</v>
      </c>
      <c r="E35" s="6">
        <f t="shared" si="8"/>
        <v>0</v>
      </c>
      <c r="F35" s="6">
        <v>0</v>
      </c>
      <c r="G35" s="6">
        <v>0</v>
      </c>
      <c r="H35" s="6">
        <f t="shared" si="9"/>
        <v>0</v>
      </c>
    </row>
    <row r="36" spans="1:8" ht="11.25" customHeight="1" x14ac:dyDescent="0.2">
      <c r="A36" s="3"/>
      <c r="B36" s="11" t="s">
        <v>8</v>
      </c>
      <c r="C36" s="6">
        <v>0</v>
      </c>
      <c r="D36" s="6">
        <v>0</v>
      </c>
      <c r="E36" s="6">
        <f t="shared" si="8"/>
        <v>0</v>
      </c>
      <c r="F36" s="6">
        <v>0</v>
      </c>
      <c r="G36" s="6">
        <v>0</v>
      </c>
      <c r="H36" s="6">
        <f t="shared" si="9"/>
        <v>0</v>
      </c>
    </row>
    <row r="37" spans="1:8" ht="20.399999999999999" x14ac:dyDescent="0.2">
      <c r="A37" s="3"/>
      <c r="B37" s="11" t="s">
        <v>9</v>
      </c>
      <c r="C37" s="6">
        <v>0</v>
      </c>
      <c r="D37" s="6">
        <v>0</v>
      </c>
      <c r="E37" s="6">
        <f t="shared" si="8"/>
        <v>0</v>
      </c>
      <c r="F37" s="6">
        <v>0</v>
      </c>
      <c r="G37" s="6">
        <v>0</v>
      </c>
      <c r="H37" s="6">
        <f t="shared" si="9"/>
        <v>0</v>
      </c>
    </row>
    <row r="38" spans="1:8" x14ac:dyDescent="0.2">
      <c r="A38" s="3"/>
      <c r="B38" s="11" t="s">
        <v>6</v>
      </c>
      <c r="C38" s="6">
        <v>0</v>
      </c>
      <c r="D38" s="6">
        <v>0</v>
      </c>
      <c r="E38" s="6">
        <f t="shared" si="8"/>
        <v>0</v>
      </c>
      <c r="F38" s="6">
        <v>0</v>
      </c>
      <c r="G38" s="6">
        <v>0</v>
      </c>
      <c r="H38" s="6">
        <f t="shared" si="9"/>
        <v>0</v>
      </c>
    </row>
    <row r="39" spans="1:8" x14ac:dyDescent="0.2">
      <c r="A39" s="9"/>
      <c r="B39" s="13" t="s">
        <v>12</v>
      </c>
      <c r="C39" s="14">
        <f t="shared" ref="C39:H39" si="10">SUM(C32:C38)</f>
        <v>22773229.999999996</v>
      </c>
      <c r="D39" s="14">
        <f t="shared" si="10"/>
        <v>34875775.330000006</v>
      </c>
      <c r="E39" s="14">
        <f t="shared" si="10"/>
        <v>57649005.329999998</v>
      </c>
      <c r="F39" s="14">
        <f t="shared" si="10"/>
        <v>19472082.32</v>
      </c>
      <c r="G39" s="14">
        <f t="shared" si="10"/>
        <v>18944686.210000001</v>
      </c>
      <c r="H39" s="14">
        <f t="shared" si="10"/>
        <v>38176923.010000005</v>
      </c>
    </row>
    <row r="41" spans="1:8" x14ac:dyDescent="0.2">
      <c r="A41" s="1" t="s">
        <v>23</v>
      </c>
    </row>
  </sheetData>
  <sheetProtection formatCells="0" formatColumns="0" formatRows="0" insertRows="0" deleteRows="0" autoFilter="0"/>
  <mergeCells count="12">
    <mergeCell ref="A1:H1"/>
    <mergeCell ref="A2:B4"/>
    <mergeCell ref="A17:H17"/>
    <mergeCell ref="A18:B20"/>
    <mergeCell ref="C2:G2"/>
    <mergeCell ref="H2:H3"/>
    <mergeCell ref="A28:H28"/>
    <mergeCell ref="A29:B31"/>
    <mergeCell ref="C29:G29"/>
    <mergeCell ref="H29:H30"/>
    <mergeCell ref="C18:G18"/>
    <mergeCell ref="H18:H1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2018-07-14T22:21:14Z</cp:lastPrinted>
  <dcterms:created xsi:type="dcterms:W3CDTF">2014-02-10T03:37:14Z</dcterms:created>
  <dcterms:modified xsi:type="dcterms:W3CDTF">2021-07-15T18:08:41Z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